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1075" windowHeight="12585"/>
  </bookViews>
  <sheets>
    <sheet name="Лист1" sheetId="1" r:id="rId1"/>
  </sheets>
  <definedNames>
    <definedName name="_xlnm.Print_Titles" localSheetId="0">Лист1!$3:$6</definedName>
  </definedNames>
  <calcPr calcId="125725"/>
</workbook>
</file>

<file path=xl/calcChain.xml><?xml version="1.0" encoding="utf-8"?>
<calcChain xmlns="http://schemas.openxmlformats.org/spreadsheetml/2006/main">
  <c r="L24" i="1"/>
  <c r="L23"/>
  <c r="L22"/>
  <c r="L21"/>
  <c r="L20"/>
  <c r="L19"/>
  <c r="L18"/>
  <c r="L17"/>
  <c r="L16"/>
  <c r="L15"/>
  <c r="L14"/>
  <c r="L13"/>
  <c r="L12"/>
  <c r="L11"/>
  <c r="L10"/>
  <c r="L9"/>
  <c r="L8"/>
  <c r="L7"/>
  <c r="K24"/>
  <c r="K23"/>
  <c r="K22"/>
  <c r="K21"/>
  <c r="K20"/>
  <c r="K19"/>
  <c r="K18"/>
  <c r="K17"/>
  <c r="K16"/>
  <c r="K15"/>
  <c r="K14"/>
  <c r="K13"/>
  <c r="K12"/>
  <c r="K11"/>
  <c r="K10"/>
  <c r="K9"/>
  <c r="K8"/>
  <c r="K7"/>
  <c r="J24"/>
  <c r="J23"/>
  <c r="J22"/>
  <c r="J21"/>
  <c r="J20"/>
  <c r="J19"/>
  <c r="J18"/>
  <c r="J17"/>
  <c r="J16"/>
  <c r="J15"/>
  <c r="J14"/>
  <c r="J13"/>
  <c r="J12"/>
  <c r="J11"/>
  <c r="J10"/>
  <c r="J9"/>
  <c r="J8"/>
  <c r="J7"/>
  <c r="F24"/>
  <c r="F23"/>
  <c r="F22"/>
  <c r="F21"/>
  <c r="F20"/>
  <c r="F19"/>
  <c r="F18"/>
  <c r="F17"/>
  <c r="F16"/>
  <c r="F15"/>
  <c r="F14"/>
  <c r="F13"/>
  <c r="F12"/>
  <c r="F11"/>
  <c r="F10"/>
  <c r="F9"/>
  <c r="F8"/>
  <c r="F7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<sst xmlns="http://schemas.openxmlformats.org/spreadsheetml/2006/main" count="45" uniqueCount="29">
  <si>
    <t>Информация о численности и оплате труда за 1 квартал 2018 года</t>
  </si>
  <si>
    <t xml:space="preserve"> ЗП-образование, Главное управление образования и молодежной политики Алтайского края, Целинный район, муниципальные</t>
  </si>
  <si>
    <t>№ п/п</t>
  </si>
  <si>
    <t>Наименование</t>
  </si>
  <si>
    <t>Средняя численность работников, человек</t>
  </si>
  <si>
    <t>Фонд начисленной заработной платы работников за отчетный период, тыс.руб</t>
  </si>
  <si>
    <t>Средняя заработная плата, руб.</t>
  </si>
  <si>
    <t>Фонд начисленной заработной платы работников по источникам финансирования, тыс.руб.</t>
  </si>
  <si>
    <t>всего</t>
  </si>
  <si>
    <t>списочного состава (без внешних совместителей)</t>
  </si>
  <si>
    <t>внешних совместителей</t>
  </si>
  <si>
    <t>из списочного состава (без внешних совместителей)</t>
  </si>
  <si>
    <t>из внешних совместителей</t>
  </si>
  <si>
    <t>в том числе по внутреннему совместительству</t>
  </si>
  <si>
    <t>за счет средств бюджетов всех уровней (субсидии)</t>
  </si>
  <si>
    <t>ОМС</t>
  </si>
  <si>
    <t>средства от приносящей доход деятельности</t>
  </si>
  <si>
    <t>Всего</t>
  </si>
  <si>
    <t>Детские дошкольные учреждения</t>
  </si>
  <si>
    <t>Всего работников</t>
  </si>
  <si>
    <t>руководитель организации</t>
  </si>
  <si>
    <t>прочий персонал</t>
  </si>
  <si>
    <t>педагогические работники дошкольных образовательных организаций</t>
  </si>
  <si>
    <t>Общеобразовательные школы</t>
  </si>
  <si>
    <t>заместители руководителя, руководители структурных подразделений и их заместители</t>
  </si>
  <si>
    <t>педагогические работники общеобразовательных организаций</t>
  </si>
  <si>
    <t>учителя</t>
  </si>
  <si>
    <t>Учреждение дополнительного образования детей</t>
  </si>
  <si>
    <t>педагогические работники образовательных организаций дополнительного образования детей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</si>
</sst>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Zeros="0" tabSelected="1" workbookViewId="0"/>
  </sheetViews>
  <sheetFormatPr defaultRowHeight="12.75"/>
  <cols>
    <col min="1" max="1" width="3.7109375" style="1" customWidth="1"/>
    <col min="2" max="2" width="30.7109375" style="1" customWidth="1"/>
    <col min="3" max="3" width="12.28515625" style="1" customWidth="1"/>
    <col min="4" max="4" width="14.42578125" style="1" customWidth="1"/>
    <col min="5" max="5" width="13.42578125" style="1" customWidth="1"/>
    <col min="6" max="6" width="12.28515625" style="1" customWidth="1"/>
    <col min="7" max="7" width="12" style="1" customWidth="1"/>
    <col min="8" max="8" width="15.28515625" style="1" customWidth="1"/>
    <col min="9" max="9" width="12.7109375" style="1" customWidth="1"/>
    <col min="10" max="10" width="11.5703125" style="1" customWidth="1"/>
    <col min="11" max="11" width="13.7109375" style="1" customWidth="1"/>
    <col min="12" max="12" width="13" style="1" customWidth="1"/>
    <col min="13" max="13" width="12.7109375" style="1" customWidth="1"/>
    <col min="14" max="14" width="9.7109375" style="1" customWidth="1"/>
    <col min="15" max="15" width="11.28515625" style="1" customWidth="1"/>
    <col min="16" max="16" width="12.7109375" style="1" customWidth="1"/>
    <col min="17" max="17" width="9.7109375" style="1" customWidth="1"/>
    <col min="18" max="18" width="11.28515625" style="1" customWidth="1"/>
    <col min="19" max="16384" width="9.140625" style="1"/>
  </cols>
  <sheetData>
    <row r="1" spans="1:18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25.5">
      <c r="A3" s="4" t="s">
        <v>2</v>
      </c>
      <c r="B3" s="4" t="s">
        <v>3</v>
      </c>
      <c r="C3" s="5" t="s">
        <v>4</v>
      </c>
      <c r="D3" s="5"/>
      <c r="E3" s="5"/>
      <c r="F3" s="5" t="s">
        <v>5</v>
      </c>
      <c r="G3" s="5"/>
      <c r="H3" s="5"/>
      <c r="I3" s="5"/>
      <c r="J3" s="5" t="s">
        <v>6</v>
      </c>
      <c r="K3" s="5"/>
      <c r="L3" s="5"/>
      <c r="M3" s="5" t="s">
        <v>7</v>
      </c>
      <c r="N3" s="5"/>
      <c r="O3" s="5"/>
      <c r="P3" s="6"/>
      <c r="Q3" s="6"/>
      <c r="R3" s="6"/>
    </row>
    <row r="4" spans="1:18" ht="25.5">
      <c r="A4" s="4"/>
      <c r="B4" s="4"/>
      <c r="C4" s="4" t="s">
        <v>8</v>
      </c>
      <c r="D4" s="4" t="s">
        <v>9</v>
      </c>
      <c r="E4" s="4" t="s">
        <v>10</v>
      </c>
      <c r="F4" s="4" t="s">
        <v>8</v>
      </c>
      <c r="G4" s="5" t="s">
        <v>9</v>
      </c>
      <c r="H4" s="5"/>
      <c r="I4" s="4" t="s">
        <v>10</v>
      </c>
      <c r="J4" s="4" t="s">
        <v>8</v>
      </c>
      <c r="K4" s="4" t="s">
        <v>9</v>
      </c>
      <c r="L4" s="4" t="s">
        <v>10</v>
      </c>
      <c r="M4" s="4" t="s">
        <v>11</v>
      </c>
      <c r="N4" s="4"/>
      <c r="O4" s="4"/>
      <c r="P4" s="7" t="s">
        <v>12</v>
      </c>
      <c r="Q4" s="7"/>
      <c r="R4" s="7"/>
    </row>
    <row r="5" spans="1:18" ht="63.75">
      <c r="A5" s="4"/>
      <c r="B5" s="4"/>
      <c r="C5" s="4"/>
      <c r="D5" s="4"/>
      <c r="E5" s="4"/>
      <c r="F5" s="4"/>
      <c r="G5" s="8" t="s">
        <v>8</v>
      </c>
      <c r="H5" s="8" t="s">
        <v>13</v>
      </c>
      <c r="I5" s="4"/>
      <c r="J5" s="4"/>
      <c r="K5" s="4"/>
      <c r="L5" s="4"/>
      <c r="M5" s="8" t="s">
        <v>14</v>
      </c>
      <c r="N5" s="8" t="s">
        <v>15</v>
      </c>
      <c r="O5" s="8" t="s">
        <v>16</v>
      </c>
      <c r="P5" s="9" t="s">
        <v>14</v>
      </c>
      <c r="Q5" s="9" t="s">
        <v>15</v>
      </c>
      <c r="R5" s="9" t="s">
        <v>16</v>
      </c>
    </row>
    <row r="6" spans="1:18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</row>
    <row r="7" spans="1:18">
      <c r="A7" s="10"/>
      <c r="B7" s="10" t="s">
        <v>17</v>
      </c>
      <c r="C7" s="10">
        <f>D7+E7</f>
        <v>0</v>
      </c>
      <c r="D7" s="10"/>
      <c r="E7" s="10"/>
      <c r="F7" s="10">
        <f>G7+I7</f>
        <v>0</v>
      </c>
      <c r="G7" s="10"/>
      <c r="H7" s="10"/>
      <c r="I7" s="10"/>
      <c r="J7" s="10">
        <f>IF(C7=0,0,ROUND(F7/ C7/3*1000,1))</f>
        <v>0</v>
      </c>
      <c r="K7" s="10">
        <f>IF(D7=0,0,ROUND(G7/ D7/3*1000,1))</f>
        <v>0</v>
      </c>
      <c r="L7" s="10">
        <f>IF(E7=0,0,ROUND(I7/ E7/3*1000,1))</f>
        <v>0</v>
      </c>
      <c r="M7" s="10"/>
      <c r="N7" s="10"/>
      <c r="O7" s="10"/>
      <c r="P7" s="10"/>
      <c r="Q7" s="10"/>
      <c r="R7" s="10"/>
    </row>
    <row r="8" spans="1:18" ht="13.5">
      <c r="A8" s="10"/>
      <c r="B8" s="11" t="s">
        <v>18</v>
      </c>
      <c r="C8" s="10">
        <f>D8+E8</f>
        <v>0</v>
      </c>
      <c r="D8" s="10"/>
      <c r="E8" s="10"/>
      <c r="F8" s="10">
        <f>G8+I8</f>
        <v>0</v>
      </c>
      <c r="G8" s="10"/>
      <c r="H8" s="10"/>
      <c r="I8" s="10"/>
      <c r="J8" s="10">
        <f>IF(C8=0,0,ROUND(F8/ C8/3*1000,1))</f>
        <v>0</v>
      </c>
      <c r="K8" s="10">
        <f>IF(D8=0,0,ROUND(G8/ D8/3*1000,1))</f>
        <v>0</v>
      </c>
      <c r="L8" s="10">
        <f>IF(E8=0,0,ROUND(I8/ E8/3*1000,1))</f>
        <v>0</v>
      </c>
      <c r="M8" s="10"/>
      <c r="N8" s="10"/>
      <c r="O8" s="10"/>
      <c r="P8" s="10"/>
      <c r="Q8" s="10"/>
      <c r="R8" s="10"/>
    </row>
    <row r="9" spans="1:18">
      <c r="A9" s="12">
        <v>1</v>
      </c>
      <c r="B9" s="13" t="s">
        <v>19</v>
      </c>
      <c r="C9" s="12">
        <f>D9+E9</f>
        <v>155.19999999999999</v>
      </c>
      <c r="D9" s="12">
        <v>155.19999999999999</v>
      </c>
      <c r="E9" s="12">
        <v>0</v>
      </c>
      <c r="F9" s="12">
        <f>G9+I9</f>
        <v>2205.3000000000002</v>
      </c>
      <c r="G9" s="12">
        <v>2205.3000000000002</v>
      </c>
      <c r="H9" s="12">
        <v>0</v>
      </c>
      <c r="I9" s="12">
        <v>0</v>
      </c>
      <c r="J9" s="12">
        <f>IF(C9=0,0,ROUND(F9/ C9/3*1000,1))</f>
        <v>4736.5</v>
      </c>
      <c r="K9" s="12">
        <f>IF(D9=0,0,ROUND(G9/ D9/3*1000,1))</f>
        <v>4736.5</v>
      </c>
      <c r="L9" s="12">
        <f>IF(E9=0,0,ROUND(I9/ E9/3*1000,1))</f>
        <v>0</v>
      </c>
      <c r="M9" s="12">
        <v>2205.3000000000002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spans="1:18">
      <c r="A10" s="12">
        <v>2</v>
      </c>
      <c r="B10" s="13" t="s">
        <v>20</v>
      </c>
      <c r="C10" s="12">
        <f>D10+E10</f>
        <v>9.6</v>
      </c>
      <c r="D10" s="12">
        <v>9.6</v>
      </c>
      <c r="E10" s="12">
        <v>0</v>
      </c>
      <c r="F10" s="12">
        <f>G10+I10</f>
        <v>137.19999999999999</v>
      </c>
      <c r="G10" s="12">
        <v>137.19999999999999</v>
      </c>
      <c r="H10" s="12">
        <v>0</v>
      </c>
      <c r="I10" s="12">
        <v>0</v>
      </c>
      <c r="J10" s="12">
        <f>IF(C10=0,0,ROUND(F10/ C10/3*1000,1))</f>
        <v>4763.8999999999996</v>
      </c>
      <c r="K10" s="12">
        <f>IF(D10=0,0,ROUND(G10/ D10/3*1000,1))</f>
        <v>4763.8999999999996</v>
      </c>
      <c r="L10" s="12">
        <f>IF(E10=0,0,ROUND(I10/ E10/3*1000,1))</f>
        <v>0</v>
      </c>
      <c r="M10" s="12">
        <v>137.19999999999999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spans="1:18">
      <c r="A11" s="12">
        <v>3</v>
      </c>
      <c r="B11" s="13" t="s">
        <v>21</v>
      </c>
      <c r="C11" s="12">
        <f>D11+E11</f>
        <v>95.6</v>
      </c>
      <c r="D11" s="12">
        <v>95.6</v>
      </c>
      <c r="E11" s="12">
        <v>0</v>
      </c>
      <c r="F11" s="12">
        <f>G11+I11</f>
        <v>1149.4000000000001</v>
      </c>
      <c r="G11" s="12">
        <v>1149.4000000000001</v>
      </c>
      <c r="H11" s="12">
        <v>0</v>
      </c>
      <c r="I11" s="12">
        <v>0</v>
      </c>
      <c r="J11" s="12">
        <f>IF(C11=0,0,ROUND(F11/ C11/3*1000,1))</f>
        <v>4007.7</v>
      </c>
      <c r="K11" s="12">
        <f>IF(D11=0,0,ROUND(G11/ D11/3*1000,1))</f>
        <v>4007.7</v>
      </c>
      <c r="L11" s="12">
        <f>IF(E11=0,0,ROUND(I11/ E11/3*1000,1))</f>
        <v>0</v>
      </c>
      <c r="M11" s="12">
        <v>1149.4000000000001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</row>
    <row r="12" spans="1:18" ht="38.25">
      <c r="A12" s="12">
        <v>4</v>
      </c>
      <c r="B12" s="13" t="s">
        <v>22</v>
      </c>
      <c r="C12" s="12">
        <f>D12+E12</f>
        <v>50</v>
      </c>
      <c r="D12" s="12">
        <v>50</v>
      </c>
      <c r="E12" s="12">
        <v>0</v>
      </c>
      <c r="F12" s="12">
        <f>G12+I12</f>
        <v>918.7</v>
      </c>
      <c r="G12" s="12">
        <v>918.7</v>
      </c>
      <c r="H12" s="12">
        <v>0</v>
      </c>
      <c r="I12" s="12">
        <v>0</v>
      </c>
      <c r="J12" s="12">
        <f>IF(C12=0,0,ROUND(F12/ C12/3*1000,1))</f>
        <v>6124.7</v>
      </c>
      <c r="K12" s="12">
        <f>IF(D12=0,0,ROUND(G12/ D12/3*1000,1))</f>
        <v>6124.7</v>
      </c>
      <c r="L12" s="12">
        <f>IF(E12=0,0,ROUND(I12/ E12/3*1000,1))</f>
        <v>0</v>
      </c>
      <c r="M12" s="12">
        <v>918.7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</row>
    <row r="13" spans="1:18" ht="13.5">
      <c r="A13" s="10"/>
      <c r="B13" s="11" t="s">
        <v>23</v>
      </c>
      <c r="C13" s="10">
        <f>D13+E13</f>
        <v>0</v>
      </c>
      <c r="D13" s="10"/>
      <c r="E13" s="10"/>
      <c r="F13" s="10">
        <f>G13+I13</f>
        <v>0</v>
      </c>
      <c r="G13" s="10"/>
      <c r="H13" s="10"/>
      <c r="I13" s="10"/>
      <c r="J13" s="10">
        <f>IF(C13=0,0,ROUND(F13/ C13/3*1000,1))</f>
        <v>0</v>
      </c>
      <c r="K13" s="10">
        <f>IF(D13=0,0,ROUND(G13/ D13/3*1000,1))</f>
        <v>0</v>
      </c>
      <c r="L13" s="10">
        <f>IF(E13=0,0,ROUND(I13/ E13/3*1000,1))</f>
        <v>0</v>
      </c>
      <c r="M13" s="10"/>
      <c r="N13" s="10"/>
      <c r="O13" s="10"/>
      <c r="P13" s="10"/>
      <c r="Q13" s="10"/>
      <c r="R13" s="10"/>
    </row>
    <row r="14" spans="1:18">
      <c r="A14" s="12">
        <v>1</v>
      </c>
      <c r="B14" s="13" t="s">
        <v>19</v>
      </c>
      <c r="C14" s="12">
        <f>D14+E14</f>
        <v>420.3</v>
      </c>
      <c r="D14" s="12">
        <v>420.3</v>
      </c>
      <c r="E14" s="12">
        <v>0</v>
      </c>
      <c r="F14" s="12">
        <f>G14+I14</f>
        <v>6313.8</v>
      </c>
      <c r="G14" s="12">
        <v>6313.8</v>
      </c>
      <c r="H14" s="12">
        <v>0</v>
      </c>
      <c r="I14" s="12">
        <v>0</v>
      </c>
      <c r="J14" s="12">
        <f>IF(C14=0,0,ROUND(F14/ C14/3*1000,1))</f>
        <v>5007.3999999999996</v>
      </c>
      <c r="K14" s="12">
        <f>IF(D14=0,0,ROUND(G14/ D14/3*1000,1))</f>
        <v>5007.3999999999996</v>
      </c>
      <c r="L14" s="12">
        <f>IF(E14=0,0,ROUND(I14/ E14/3*1000,1))</f>
        <v>0</v>
      </c>
      <c r="M14" s="12">
        <v>6313.8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</row>
    <row r="15" spans="1:18">
      <c r="A15" s="12">
        <v>2</v>
      </c>
      <c r="B15" s="13" t="s">
        <v>20</v>
      </c>
      <c r="C15" s="12">
        <f>D15+E15</f>
        <v>13</v>
      </c>
      <c r="D15" s="12">
        <v>13</v>
      </c>
      <c r="E15" s="12">
        <v>0</v>
      </c>
      <c r="F15" s="12">
        <f>G15+I15</f>
        <v>330.4</v>
      </c>
      <c r="G15" s="12">
        <v>330.4</v>
      </c>
      <c r="H15" s="12">
        <v>0</v>
      </c>
      <c r="I15" s="12">
        <v>0</v>
      </c>
      <c r="J15" s="12">
        <f>IF(C15=0,0,ROUND(F15/ C15/3*1000,1))</f>
        <v>8471.7999999999993</v>
      </c>
      <c r="K15" s="12">
        <f>IF(D15=0,0,ROUND(G15/ D15/3*1000,1))</f>
        <v>8471.7999999999993</v>
      </c>
      <c r="L15" s="12">
        <f>IF(E15=0,0,ROUND(I15/ E15/3*1000,1))</f>
        <v>0</v>
      </c>
      <c r="M15" s="12">
        <v>330.4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</row>
    <row r="16" spans="1:18" ht="38.25">
      <c r="A16" s="12">
        <v>3</v>
      </c>
      <c r="B16" s="13" t="s">
        <v>24</v>
      </c>
      <c r="C16" s="12">
        <f>D16+E16</f>
        <v>7</v>
      </c>
      <c r="D16" s="12">
        <v>7</v>
      </c>
      <c r="E16" s="12">
        <v>0</v>
      </c>
      <c r="F16" s="12">
        <f>G16+I16</f>
        <v>144.80000000000001</v>
      </c>
      <c r="G16" s="12">
        <v>144.80000000000001</v>
      </c>
      <c r="H16" s="12">
        <v>0</v>
      </c>
      <c r="I16" s="12">
        <v>0</v>
      </c>
      <c r="J16" s="12">
        <f>IF(C16=0,0,ROUND(F16/ C16/3*1000,1))</f>
        <v>6895.2</v>
      </c>
      <c r="K16" s="12">
        <f>IF(D16=0,0,ROUND(G16/ D16/3*1000,1))</f>
        <v>6895.2</v>
      </c>
      <c r="L16" s="12">
        <f>IF(E16=0,0,ROUND(I16/ E16/3*1000,1))</f>
        <v>0</v>
      </c>
      <c r="M16" s="12">
        <v>144.80000000000001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</row>
    <row r="17" spans="1:18">
      <c r="A17" s="12">
        <v>4</v>
      </c>
      <c r="B17" s="13" t="s">
        <v>21</v>
      </c>
      <c r="C17" s="12">
        <f>D17+E17</f>
        <v>174.2</v>
      </c>
      <c r="D17" s="12">
        <v>174.2</v>
      </c>
      <c r="E17" s="12">
        <v>0</v>
      </c>
      <c r="F17" s="12">
        <f>G17+I17</f>
        <v>1983.5</v>
      </c>
      <c r="G17" s="12">
        <v>1983.5</v>
      </c>
      <c r="H17" s="12">
        <v>0</v>
      </c>
      <c r="I17" s="12">
        <v>0</v>
      </c>
      <c r="J17" s="12">
        <f>IF(C17=0,0,ROUND(F17/ C17/3*1000,1))</f>
        <v>3795.4</v>
      </c>
      <c r="K17" s="12">
        <f>IF(D17=0,0,ROUND(G17/ D17/3*1000,1))</f>
        <v>3795.4</v>
      </c>
      <c r="L17" s="12">
        <f>IF(E17=0,0,ROUND(I17/ E17/3*1000,1))</f>
        <v>0</v>
      </c>
      <c r="M17" s="12">
        <v>1983.5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</row>
    <row r="18" spans="1:18" ht="25.5">
      <c r="A18" s="12">
        <v>5</v>
      </c>
      <c r="B18" s="13" t="s">
        <v>25</v>
      </c>
      <c r="C18" s="12">
        <f>D18+E18</f>
        <v>226.1</v>
      </c>
      <c r="D18" s="12">
        <v>226.1</v>
      </c>
      <c r="E18" s="12">
        <v>0</v>
      </c>
      <c r="F18" s="12">
        <f>G18+I18</f>
        <v>3855.1</v>
      </c>
      <c r="G18" s="12">
        <v>3855.1</v>
      </c>
      <c r="H18" s="12">
        <v>0</v>
      </c>
      <c r="I18" s="12">
        <v>0</v>
      </c>
      <c r="J18" s="12">
        <f>IF(C18=0,0,ROUND(F18/ C18/3*1000,1))</f>
        <v>5683.5</v>
      </c>
      <c r="K18" s="12">
        <f>IF(D18=0,0,ROUND(G18/ D18/3*1000,1))</f>
        <v>5683.5</v>
      </c>
      <c r="L18" s="12">
        <f>IF(E18=0,0,ROUND(I18/ E18/3*1000,1))</f>
        <v>0</v>
      </c>
      <c r="M18" s="12">
        <v>3855.1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</row>
    <row r="19" spans="1:18">
      <c r="A19" s="12">
        <v>6</v>
      </c>
      <c r="B19" s="13" t="s">
        <v>26</v>
      </c>
      <c r="C19" s="12">
        <f>D19+E19</f>
        <v>216.1</v>
      </c>
      <c r="D19" s="12">
        <v>216.1</v>
      </c>
      <c r="E19" s="12">
        <v>0</v>
      </c>
      <c r="F19" s="12">
        <f>G19+I19</f>
        <v>3667.5</v>
      </c>
      <c r="G19" s="12">
        <v>3667.5</v>
      </c>
      <c r="H19" s="12">
        <v>0</v>
      </c>
      <c r="I19" s="12">
        <v>0</v>
      </c>
      <c r="J19" s="12">
        <f>IF(C19=0,0,ROUND(F19/ C19/3*1000,1))</f>
        <v>5657.1</v>
      </c>
      <c r="K19" s="12">
        <f>IF(D19=0,0,ROUND(G19/ D19/3*1000,1))</f>
        <v>5657.1</v>
      </c>
      <c r="L19" s="12">
        <f>IF(E19=0,0,ROUND(I19/ E19/3*1000,1))</f>
        <v>0</v>
      </c>
      <c r="M19" s="12">
        <v>3667.5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</row>
    <row r="20" spans="1:18" ht="27">
      <c r="A20" s="10"/>
      <c r="B20" s="11" t="s">
        <v>27</v>
      </c>
      <c r="C20" s="10">
        <f>D20+E20</f>
        <v>0</v>
      </c>
      <c r="D20" s="10"/>
      <c r="E20" s="10"/>
      <c r="F20" s="10">
        <f>G20+I20</f>
        <v>0</v>
      </c>
      <c r="G20" s="10"/>
      <c r="H20" s="10"/>
      <c r="I20" s="10"/>
      <c r="J20" s="10">
        <f>IF(C20=0,0,ROUND(F20/ C20/3*1000,1))</f>
        <v>0</v>
      </c>
      <c r="K20" s="10">
        <f>IF(D20=0,0,ROUND(G20/ D20/3*1000,1))</f>
        <v>0</v>
      </c>
      <c r="L20" s="10">
        <f>IF(E20=0,0,ROUND(I20/ E20/3*1000,1))</f>
        <v>0</v>
      </c>
      <c r="M20" s="10"/>
      <c r="N20" s="10"/>
      <c r="O20" s="10"/>
      <c r="P20" s="10"/>
      <c r="Q20" s="10"/>
      <c r="R20" s="10"/>
    </row>
    <row r="21" spans="1:18">
      <c r="A21" s="12">
        <v>1</v>
      </c>
      <c r="B21" s="13" t="s">
        <v>19</v>
      </c>
      <c r="C21" s="12">
        <f>D21+E21</f>
        <v>22</v>
      </c>
      <c r="D21" s="12">
        <v>19.100000000000001</v>
      </c>
      <c r="E21" s="12">
        <v>2.9</v>
      </c>
      <c r="F21" s="12">
        <f>G21+I21</f>
        <v>325.29999999999995</v>
      </c>
      <c r="G21" s="12">
        <v>296.89999999999998</v>
      </c>
      <c r="H21" s="12">
        <v>0</v>
      </c>
      <c r="I21" s="12">
        <v>28.4</v>
      </c>
      <c r="J21" s="12">
        <f>IF(C21=0,0,ROUND(F21/ C21/3*1000,1))</f>
        <v>4928.8</v>
      </c>
      <c r="K21" s="12">
        <f>IF(D21=0,0,ROUND(G21/ D21/3*1000,1))</f>
        <v>5181.5</v>
      </c>
      <c r="L21" s="12">
        <f>IF(E21=0,0,ROUND(I21/ E21/3*1000,1))</f>
        <v>3264.4</v>
      </c>
      <c r="M21" s="12">
        <v>296.89999999999998</v>
      </c>
      <c r="N21" s="12">
        <v>0</v>
      </c>
      <c r="O21" s="12">
        <v>0</v>
      </c>
      <c r="P21" s="12">
        <v>28.4</v>
      </c>
      <c r="Q21" s="12">
        <v>0</v>
      </c>
      <c r="R21" s="12">
        <v>0</v>
      </c>
    </row>
    <row r="22" spans="1:18">
      <c r="A22" s="12">
        <v>2</v>
      </c>
      <c r="B22" s="13" t="s">
        <v>20</v>
      </c>
      <c r="C22" s="12">
        <f>D22+E22</f>
        <v>1</v>
      </c>
      <c r="D22" s="12">
        <v>1</v>
      </c>
      <c r="E22" s="12">
        <v>0</v>
      </c>
      <c r="F22" s="12">
        <f>G22+I22</f>
        <v>21</v>
      </c>
      <c r="G22" s="12">
        <v>21</v>
      </c>
      <c r="H22" s="12">
        <v>0</v>
      </c>
      <c r="I22" s="12">
        <v>0</v>
      </c>
      <c r="J22" s="12">
        <f>IF(C22=0,0,ROUND(F22/ C22/3*1000,1))</f>
        <v>7000</v>
      </c>
      <c r="K22" s="12">
        <f>IF(D22=0,0,ROUND(G22/ D22/3*1000,1))</f>
        <v>7000</v>
      </c>
      <c r="L22" s="12">
        <f>IF(E22=0,0,ROUND(I22/ E22/3*1000,1))</f>
        <v>0</v>
      </c>
      <c r="M22" s="12">
        <v>21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>
      <c r="A23" s="12">
        <v>3</v>
      </c>
      <c r="B23" s="13" t="s">
        <v>21</v>
      </c>
      <c r="C23" s="12">
        <f>D23+E23</f>
        <v>13.6</v>
      </c>
      <c r="D23" s="12">
        <v>13.6</v>
      </c>
      <c r="E23" s="12">
        <v>0</v>
      </c>
      <c r="F23" s="12">
        <f>G23+I23</f>
        <v>193.1</v>
      </c>
      <c r="G23" s="12">
        <v>193.1</v>
      </c>
      <c r="H23" s="12">
        <v>0</v>
      </c>
      <c r="I23" s="12">
        <v>0</v>
      </c>
      <c r="J23" s="12">
        <f>IF(C23=0,0,ROUND(F23/ C23/3*1000,1))</f>
        <v>4732.8</v>
      </c>
      <c r="K23" s="12">
        <f>IF(D23=0,0,ROUND(G23/ D23/3*1000,1))</f>
        <v>4732.8</v>
      </c>
      <c r="L23" s="12">
        <f>IF(E23=0,0,ROUND(I23/ E23/3*1000,1))</f>
        <v>0</v>
      </c>
      <c r="M23" s="12">
        <v>193.1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38.25">
      <c r="A24" s="12">
        <v>4</v>
      </c>
      <c r="B24" s="13" t="s">
        <v>28</v>
      </c>
      <c r="C24" s="12">
        <f>D24+E24</f>
        <v>7.4</v>
      </c>
      <c r="D24" s="12">
        <v>4.5</v>
      </c>
      <c r="E24" s="12">
        <v>2.9</v>
      </c>
      <c r="F24" s="12">
        <f>G24+I24</f>
        <v>111.19999999999999</v>
      </c>
      <c r="G24" s="12">
        <v>82.8</v>
      </c>
      <c r="H24" s="12">
        <v>0</v>
      </c>
      <c r="I24" s="12">
        <v>28.4</v>
      </c>
      <c r="J24" s="12">
        <f>IF(C24=0,0,ROUND(F24/ C24/3*1000,1))</f>
        <v>5009</v>
      </c>
      <c r="K24" s="12">
        <f>IF(D24=0,0,ROUND(G24/ D24/3*1000,1))</f>
        <v>6133.3</v>
      </c>
      <c r="L24" s="12">
        <f>IF(E24=0,0,ROUND(I24/ E24/3*1000,1))</f>
        <v>3264.4</v>
      </c>
      <c r="M24" s="12">
        <v>82.8</v>
      </c>
      <c r="N24" s="12">
        <v>0</v>
      </c>
      <c r="O24" s="12">
        <v>0</v>
      </c>
      <c r="P24" s="12">
        <v>28.4</v>
      </c>
      <c r="Q24" s="12">
        <v>0</v>
      </c>
      <c r="R24" s="12">
        <v>0</v>
      </c>
    </row>
  </sheetData>
  <mergeCells count="12">
    <mergeCell ref="I4:I5"/>
    <mergeCell ref="J4:J5"/>
    <mergeCell ref="K4:K5"/>
    <mergeCell ref="L4:L5"/>
    <mergeCell ref="M4:O4"/>
    <mergeCell ref="P4:R4"/>
    <mergeCell ref="A3:A5"/>
    <mergeCell ref="B3:B5"/>
    <mergeCell ref="C4:C5"/>
    <mergeCell ref="D4:D5"/>
    <mergeCell ref="E4:E5"/>
    <mergeCell ref="F4:F5"/>
  </mergeCells>
  <pageMargins left="0.78740157480314998" right="0.31496062992126" top="0.39370078740157499" bottom="0.39370078740157499" header="0.3" footer="0.31496062992126"/>
  <pageSetup paperSize="9" scale="58" fitToHeight="999" orientation="landscape" r:id="rId1"/>
  <headerFooter>
    <oddFooter>&amp;RСтр.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bubnova</dc:creator>
  <cp:lastModifiedBy>bubnova</cp:lastModifiedBy>
  <dcterms:created xsi:type="dcterms:W3CDTF">2018-02-04T07:26:10Z</dcterms:created>
  <dcterms:modified xsi:type="dcterms:W3CDTF">2018-02-04T07:26:37Z</dcterms:modified>
</cp:coreProperties>
</file>